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akehana\経営の樹\資料\05 経営計画\"/>
    </mc:Choice>
  </mc:AlternateContent>
  <xr:revisionPtr revIDLastSave="0" documentId="13_ncr:1_{C69F3781-8D43-4378-88A3-19C4AD622CAF}" xr6:coauthVersionLast="47" xr6:coauthVersionMax="47" xr10:uidLastSave="{00000000-0000-0000-0000-000000000000}"/>
  <bookViews>
    <workbookView xWindow="2730" yWindow="1530" windowWidth="23310" windowHeight="13890" xr2:uid="{B782D3BF-DCCA-4D61-882E-93173BCA1F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J26" i="1"/>
  <c r="H26" i="1"/>
  <c r="F26" i="1"/>
  <c r="D26" i="1"/>
  <c r="B26" i="1"/>
  <c r="L21" i="1"/>
  <c r="L27" i="1" s="1"/>
  <c r="J21" i="1"/>
  <c r="H21" i="1"/>
  <c r="H27" i="1" s="1"/>
  <c r="F21" i="1"/>
  <c r="F27" i="1" s="1"/>
  <c r="D21" i="1"/>
  <c r="D27" i="1" s="1"/>
  <c r="B21" i="1"/>
  <c r="B27" i="1" s="1"/>
  <c r="H15" i="1"/>
  <c r="F15" i="1"/>
  <c r="D15" i="1"/>
  <c r="B15" i="1"/>
  <c r="J15" i="1"/>
  <c r="L15" i="1"/>
  <c r="L9" i="1"/>
  <c r="J9" i="1"/>
  <c r="H9" i="1"/>
  <c r="F9" i="1"/>
  <c r="D9" i="1"/>
  <c r="B9" i="1"/>
  <c r="J27" i="1" l="1"/>
</calcChain>
</file>

<file path=xl/sharedStrings.xml><?xml version="1.0" encoding="utf-8"?>
<sst xmlns="http://schemas.openxmlformats.org/spreadsheetml/2006/main" count="52" uniqueCount="37">
  <si>
    <t>17期　R2～3</t>
  </si>
  <si>
    <t>18期　R3～4</t>
  </si>
  <si>
    <t>19期R4～5</t>
  </si>
  <si>
    <t>来期計画</t>
  </si>
  <si>
    <t>金額</t>
  </si>
  <si>
    <t>月間値</t>
  </si>
  <si>
    <t>（％）</t>
  </si>
  <si>
    <t>年間値</t>
  </si>
  <si>
    <t>直近月間値</t>
  </si>
  <si>
    <t>中古車</t>
  </si>
  <si>
    <t>新車</t>
  </si>
  <si>
    <t>車検</t>
  </si>
  <si>
    <t>部品</t>
  </si>
  <si>
    <t>手数料・リース</t>
  </si>
  <si>
    <t>売上計</t>
  </si>
  <si>
    <t>中古車仕入</t>
  </si>
  <si>
    <t>新車仕入</t>
  </si>
  <si>
    <t>車検仕入</t>
  </si>
  <si>
    <t>部品仕入</t>
  </si>
  <si>
    <t>売上原価計</t>
  </si>
  <si>
    <t>車検整備</t>
  </si>
  <si>
    <t>新品販売</t>
  </si>
  <si>
    <t>売上利益</t>
  </si>
  <si>
    <t>人件費</t>
  </si>
  <si>
    <t>変動費</t>
  </si>
  <si>
    <t>減価償却費</t>
  </si>
  <si>
    <t>固定費</t>
  </si>
  <si>
    <t>販売費計</t>
  </si>
  <si>
    <t>営業利益</t>
  </si>
  <si>
    <t>営業外利益</t>
  </si>
  <si>
    <t>支払利息</t>
  </si>
  <si>
    <t>経常利益</t>
  </si>
  <si>
    <t>17期</t>
  </si>
  <si>
    <t>18期</t>
  </si>
  <si>
    <t>19期</t>
  </si>
  <si>
    <t>来期</t>
  </si>
  <si>
    <r>
      <t>　　　　　　　　　　　　過去３ケ年収支結果と来期計画　　　　　　　　　</t>
    </r>
    <r>
      <rPr>
        <sz val="9"/>
        <color theme="1"/>
        <rFont val="HGSｺﾞｼｯｸE"/>
        <family val="3"/>
        <charset val="128"/>
      </rPr>
      <t>単位千円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</si>
</sst>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&quot;△&quot;\ #,##0;&quot;▲&quot;\ #,##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HGSｺﾞｼｯｸE"/>
      <family val="3"/>
      <charset val="128"/>
    </font>
    <font>
      <sz val="9"/>
      <color theme="1"/>
      <name val="HGSｺﾞｼｯｸE"/>
      <family val="3"/>
      <charset val="128"/>
    </font>
    <font>
      <sz val="6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7575"/>
        <bgColor indexed="64"/>
      </patternFill>
    </fill>
  </fills>
  <borders count="33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6" borderId="2" xfId="1" applyFont="1" applyFill="1" applyBorder="1"/>
    <xf numFmtId="176" fontId="0" fillId="6" borderId="4" xfId="1" applyFont="1" applyFill="1" applyBorder="1"/>
    <xf numFmtId="176" fontId="0" fillId="6" borderId="3" xfId="1" applyFont="1" applyFill="1" applyBorder="1"/>
    <xf numFmtId="177" fontId="0" fillId="6" borderId="2" xfId="1" applyNumberFormat="1" applyFont="1" applyFill="1" applyBorder="1"/>
    <xf numFmtId="0" fontId="0" fillId="0" borderId="28" xfId="0" applyBorder="1"/>
    <xf numFmtId="0" fontId="0" fillId="2" borderId="28" xfId="0" applyFill="1" applyBorder="1"/>
    <xf numFmtId="0" fontId="0" fillId="3" borderId="28" xfId="0" applyFill="1" applyBorder="1"/>
    <xf numFmtId="0" fontId="0" fillId="5" borderId="28" xfId="0" applyFill="1" applyBorder="1"/>
    <xf numFmtId="0" fontId="0" fillId="6" borderId="28" xfId="0" applyFill="1" applyBorder="1"/>
    <xf numFmtId="176" fontId="0" fillId="2" borderId="28" xfId="1" applyFont="1" applyFill="1" applyBorder="1"/>
    <xf numFmtId="176" fontId="0" fillId="3" borderId="28" xfId="1" applyFont="1" applyFill="1" applyBorder="1"/>
    <xf numFmtId="176" fontId="0" fillId="5" borderId="28" xfId="1" applyFont="1" applyFill="1" applyBorder="1"/>
    <xf numFmtId="176" fontId="0" fillId="6" borderId="28" xfId="1" applyFont="1" applyFill="1" applyBorder="1"/>
    <xf numFmtId="177" fontId="0" fillId="5" borderId="28" xfId="1" applyNumberFormat="1" applyFont="1" applyFill="1" applyBorder="1"/>
    <xf numFmtId="177" fontId="0" fillId="6" borderId="28" xfId="1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6" fontId="2" fillId="0" borderId="25" xfId="1" applyFont="1" applyBorder="1"/>
    <xf numFmtId="176" fontId="2" fillId="0" borderId="12" xfId="1" applyFont="1" applyBorder="1"/>
    <xf numFmtId="176" fontId="2" fillId="0" borderId="13" xfId="1" applyFont="1" applyBorder="1"/>
    <xf numFmtId="176" fontId="2" fillId="0" borderId="20" xfId="1" applyFont="1" applyBorder="1"/>
    <xf numFmtId="176" fontId="2" fillId="0" borderId="26" xfId="1" applyFont="1" applyBorder="1"/>
    <xf numFmtId="176" fontId="2" fillId="0" borderId="27" xfId="1" applyFont="1" applyBorder="1"/>
    <xf numFmtId="176" fontId="2" fillId="0" borderId="17" xfId="1" applyFont="1" applyBorder="1"/>
    <xf numFmtId="176" fontId="2" fillId="0" borderId="8" xfId="1" applyFont="1" applyBorder="1"/>
    <xf numFmtId="176" fontId="2" fillId="0" borderId="0" xfId="1" applyFont="1" applyBorder="1"/>
    <xf numFmtId="176" fontId="2" fillId="2" borderId="18" xfId="1" applyFont="1" applyFill="1" applyBorder="1"/>
    <xf numFmtId="176" fontId="2" fillId="2" borderId="4" xfId="1" applyFont="1" applyFill="1" applyBorder="1"/>
    <xf numFmtId="176" fontId="2" fillId="2" borderId="3" xfId="1" applyFont="1" applyFill="1" applyBorder="1"/>
    <xf numFmtId="176" fontId="2" fillId="0" borderId="19" xfId="1" applyFont="1" applyBorder="1"/>
    <xf numFmtId="176" fontId="2" fillId="4" borderId="18" xfId="1" applyFont="1" applyFill="1" applyBorder="1"/>
    <xf numFmtId="176" fontId="2" fillId="4" borderId="4" xfId="1" applyFont="1" applyFill="1" applyBorder="1"/>
    <xf numFmtId="176" fontId="2" fillId="4" borderId="2" xfId="1" applyFont="1" applyFill="1" applyBorder="1"/>
    <xf numFmtId="176" fontId="2" fillId="4" borderId="3" xfId="1" applyFont="1" applyFill="1" applyBorder="1"/>
    <xf numFmtId="177" fontId="2" fillId="0" borderId="19" xfId="1" applyNumberFormat="1" applyFont="1" applyBorder="1"/>
    <xf numFmtId="177" fontId="2" fillId="0" borderId="20" xfId="1" applyNumberFormat="1" applyFont="1" applyBorder="1"/>
    <xf numFmtId="176" fontId="2" fillId="3" borderId="18" xfId="1" applyFont="1" applyFill="1" applyBorder="1"/>
    <xf numFmtId="176" fontId="2" fillId="3" borderId="4" xfId="1" applyFont="1" applyFill="1" applyBorder="1"/>
    <xf numFmtId="176" fontId="2" fillId="3" borderId="30" xfId="1" applyFont="1" applyFill="1" applyBorder="1"/>
    <xf numFmtId="176" fontId="2" fillId="0" borderId="9" xfId="1" applyFont="1" applyBorder="1"/>
    <xf numFmtId="176" fontId="2" fillId="0" borderId="7" xfId="1" applyFont="1" applyBorder="1"/>
    <xf numFmtId="176" fontId="2" fillId="0" borderId="15" xfId="1" applyFont="1" applyBorder="1"/>
    <xf numFmtId="176" fontId="2" fillId="0" borderId="31" xfId="1" applyFont="1" applyBorder="1"/>
    <xf numFmtId="176" fontId="2" fillId="0" borderId="32" xfId="1" applyFont="1" applyBorder="1"/>
    <xf numFmtId="176" fontId="2" fillId="0" borderId="18" xfId="1" applyFont="1" applyBorder="1"/>
    <xf numFmtId="176" fontId="2" fillId="0" borderId="4" xfId="1" applyFont="1" applyBorder="1"/>
    <xf numFmtId="176" fontId="2" fillId="0" borderId="3" xfId="1" applyFont="1" applyBorder="1"/>
    <xf numFmtId="177" fontId="2" fillId="5" borderId="18" xfId="1" applyNumberFormat="1" applyFont="1" applyFill="1" applyBorder="1"/>
    <xf numFmtId="176" fontId="2" fillId="5" borderId="4" xfId="1" applyFont="1" applyFill="1" applyBorder="1"/>
    <xf numFmtId="0" fontId="2" fillId="5" borderId="18" xfId="1" applyNumberFormat="1" applyFont="1" applyFill="1" applyBorder="1" applyAlignment="1">
      <alignment horizontal="center"/>
    </xf>
    <xf numFmtId="176" fontId="2" fillId="5" borderId="3" xfId="1" applyFont="1" applyFill="1" applyBorder="1"/>
    <xf numFmtId="0" fontId="2" fillId="5" borderId="4" xfId="1" applyNumberFormat="1" applyFont="1" applyFill="1" applyBorder="1"/>
    <xf numFmtId="176" fontId="2" fillId="0" borderId="29" xfId="1" applyFont="1" applyBorder="1"/>
    <xf numFmtId="176" fontId="2" fillId="0" borderId="22" xfId="1" applyFont="1" applyBorder="1"/>
    <xf numFmtId="176" fontId="2" fillId="0" borderId="21" xfId="1" applyFont="1" applyBorder="1"/>
    <xf numFmtId="176" fontId="2" fillId="0" borderId="16" xfId="1" applyFont="1" applyBorder="1"/>
    <xf numFmtId="9" fontId="2" fillId="0" borderId="8" xfId="2" applyFont="1" applyBorder="1" applyAlignment="1"/>
    <xf numFmtId="0" fontId="3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収支グラフ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3022868393680236E-2"/>
          <c:y val="9.7077370291520235E-2"/>
          <c:w val="0.8827347115707318"/>
          <c:h val="0.458384902732720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Sheet1!$P$2</c:f>
              <c:strCache>
                <c:ptCount val="1"/>
                <c:pt idx="0">
                  <c:v>売上計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Sheet1!$Q$1:$T$1</c:f>
              <c:strCache>
                <c:ptCount val="4"/>
                <c:pt idx="0">
                  <c:v>17期</c:v>
                </c:pt>
                <c:pt idx="1">
                  <c:v>18期</c:v>
                </c:pt>
                <c:pt idx="2">
                  <c:v>19期</c:v>
                </c:pt>
                <c:pt idx="3">
                  <c:v>来期</c:v>
                </c:pt>
              </c:strCache>
            </c:strRef>
          </c:cat>
          <c:val>
            <c:numRef>
              <c:f>Sheet1!$Q$2:$T$2</c:f>
              <c:numCache>
                <c:formatCode>_-* #,##0_-;\-* #,##0_-;_-* "-"_-;_-@_-</c:formatCode>
                <c:ptCount val="4"/>
                <c:pt idx="0">
                  <c:v>127564</c:v>
                </c:pt>
                <c:pt idx="1">
                  <c:v>202532</c:v>
                </c:pt>
                <c:pt idx="2">
                  <c:v>182011</c:v>
                </c:pt>
                <c:pt idx="3">
                  <c:v>169200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E-4148-96E2-A50D780425A1}"/>
            </c:ext>
          </c:extLst>
        </c:ser>
        <c:ser>
          <c:idx val="1"/>
          <c:order val="1"/>
          <c:tx>
            <c:strRef>
              <c:f>Sheet1!$P$3</c:f>
              <c:strCache>
                <c:ptCount val="1"/>
                <c:pt idx="0">
                  <c:v>売上利益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Sheet1!$Q$1:$T$1</c:f>
              <c:strCache>
                <c:ptCount val="4"/>
                <c:pt idx="0">
                  <c:v>17期</c:v>
                </c:pt>
                <c:pt idx="1">
                  <c:v>18期</c:v>
                </c:pt>
                <c:pt idx="2">
                  <c:v>19期</c:v>
                </c:pt>
                <c:pt idx="3">
                  <c:v>来期</c:v>
                </c:pt>
              </c:strCache>
            </c:strRef>
          </c:cat>
          <c:val>
            <c:numRef>
              <c:f>Sheet1!$Q$3:$T$3</c:f>
              <c:numCache>
                <c:formatCode>_-* #,##0_-;\-* #,##0_-;_-* "-"_-;_-@_-</c:formatCode>
                <c:ptCount val="4"/>
                <c:pt idx="0">
                  <c:v>3888</c:v>
                </c:pt>
                <c:pt idx="1">
                  <c:v>25726</c:v>
                </c:pt>
                <c:pt idx="2">
                  <c:v>20739</c:v>
                </c:pt>
                <c:pt idx="3">
                  <c:v>44520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6E-4148-96E2-A50D780425A1}"/>
            </c:ext>
          </c:extLst>
        </c:ser>
        <c:ser>
          <c:idx val="2"/>
          <c:order val="2"/>
          <c:tx>
            <c:strRef>
              <c:f>Sheet1!$P$4</c:f>
              <c:strCache>
                <c:ptCount val="1"/>
                <c:pt idx="0">
                  <c:v>営業利益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Sheet1!$Q$1:$T$1</c:f>
              <c:strCache>
                <c:ptCount val="4"/>
                <c:pt idx="0">
                  <c:v>17期</c:v>
                </c:pt>
                <c:pt idx="1">
                  <c:v>18期</c:v>
                </c:pt>
                <c:pt idx="2">
                  <c:v>19期</c:v>
                </c:pt>
                <c:pt idx="3">
                  <c:v>来期</c:v>
                </c:pt>
              </c:strCache>
            </c:strRef>
          </c:cat>
          <c:val>
            <c:numRef>
              <c:f>Sheet1!$Q$4:$T$4</c:f>
              <c:numCache>
                <c:formatCode>"△"\ #,##0;"▲"\ #,##0</c:formatCode>
                <c:ptCount val="4"/>
                <c:pt idx="0">
                  <c:v>-27733</c:v>
                </c:pt>
                <c:pt idx="1">
                  <c:v>-5541</c:v>
                </c:pt>
                <c:pt idx="2">
                  <c:v>-12771</c:v>
                </c:pt>
                <c:pt idx="3" formatCode="_-* #,##0_-;\-* #,##0_-;_-* &quot;-&quot;_-;_-@_-">
                  <c:v>6684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6E-4148-96E2-A50D780425A1}"/>
            </c:ext>
          </c:extLst>
        </c:ser>
        <c:ser>
          <c:idx val="3"/>
          <c:order val="3"/>
          <c:tx>
            <c:strRef>
              <c:f>Sheet1!$P$5</c:f>
              <c:strCache>
                <c:ptCount val="1"/>
                <c:pt idx="0">
                  <c:v>経常利益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Sheet1!$Q$1:$T$1</c:f>
              <c:strCache>
                <c:ptCount val="4"/>
                <c:pt idx="0">
                  <c:v>17期</c:v>
                </c:pt>
                <c:pt idx="1">
                  <c:v>18期</c:v>
                </c:pt>
                <c:pt idx="2">
                  <c:v>19期</c:v>
                </c:pt>
                <c:pt idx="3">
                  <c:v>来期</c:v>
                </c:pt>
              </c:strCache>
            </c:strRef>
          </c:cat>
          <c:val>
            <c:numRef>
              <c:f>Sheet1!$Q$5:$T$5</c:f>
              <c:numCache>
                <c:formatCode>"△"\ #,##0;"▲"\ #,##0</c:formatCode>
                <c:ptCount val="4"/>
                <c:pt idx="0">
                  <c:v>-26936</c:v>
                </c:pt>
                <c:pt idx="1">
                  <c:v>-3417</c:v>
                </c:pt>
                <c:pt idx="2">
                  <c:v>-13084</c:v>
                </c:pt>
                <c:pt idx="3" formatCode="_-* #,##0_-;\-* #,##0_-;_-* &quot;-&quot;_-;_-@_-">
                  <c:v>3420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6E-4148-96E2-A50D78042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0336336"/>
        <c:axId val="610329616"/>
      </c:barChart>
      <c:catAx>
        <c:axId val="61033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0329616"/>
        <c:crosses val="autoZero"/>
        <c:auto val="1"/>
        <c:lblAlgn val="ctr"/>
        <c:lblOffset val="100"/>
        <c:noMultiLvlLbl val="0"/>
      </c:catAx>
      <c:valAx>
        <c:axId val="61032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0336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447674</xdr:colOff>
      <xdr:row>7</xdr:row>
      <xdr:rowOff>128586</xdr:rowOff>
    </xdr:from>
    <xdr:to>
      <xdr:col>23</xdr:col>
      <xdr:colOff>571500</xdr:colOff>
      <xdr:row>36</xdr:row>
      <xdr:rowOff>114300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5BF2731B-9518-6B7B-4F49-1D102A20A1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CB849-F6FF-4906-98AF-71CBA0AAD6EA}">
  <dimension ref="A1:T30"/>
  <sheetViews>
    <sheetView tabSelected="1" topLeftCell="A7" workbookViewId="0">
      <selection activeCell="C8" sqref="C8"/>
    </sheetView>
  </sheetViews>
  <sheetFormatPr defaultRowHeight="18.75" x14ac:dyDescent="0.4"/>
  <cols>
    <col min="1" max="1" width="17.375" style="1" customWidth="1"/>
    <col min="2" max="2" width="12.375" customWidth="1"/>
    <col min="3" max="3" width="7" customWidth="1"/>
    <col min="4" max="4" width="12.375" customWidth="1"/>
    <col min="5" max="5" width="7" customWidth="1"/>
    <col min="6" max="6" width="12.25" customWidth="1"/>
    <col min="7" max="7" width="7" customWidth="1"/>
    <col min="8" max="8" width="12.375" customWidth="1"/>
    <col min="9" max="9" width="7" customWidth="1"/>
    <col min="10" max="10" width="10.875" customWidth="1"/>
    <col min="11" max="11" width="7.125" customWidth="1"/>
    <col min="12" max="12" width="13.75" customWidth="1"/>
  </cols>
  <sheetData>
    <row r="1" spans="1:20" ht="25.5" customHeight="1" thickBot="1" x14ac:dyDescent="0.45">
      <c r="A1" s="70" t="s">
        <v>36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P1" s="14"/>
      <c r="Q1" s="14" t="s">
        <v>32</v>
      </c>
      <c r="R1" s="14" t="s">
        <v>33</v>
      </c>
      <c r="S1" s="14" t="s">
        <v>34</v>
      </c>
      <c r="T1" s="14" t="s">
        <v>35</v>
      </c>
    </row>
    <row r="2" spans="1:20" ht="19.5" customHeight="1" x14ac:dyDescent="0.4">
      <c r="A2" s="2"/>
      <c r="B2" s="71" t="s">
        <v>0</v>
      </c>
      <c r="C2" s="72"/>
      <c r="D2" s="71" t="s">
        <v>1</v>
      </c>
      <c r="E2" s="72"/>
      <c r="F2" s="71" t="s">
        <v>2</v>
      </c>
      <c r="G2" s="72"/>
      <c r="H2" s="71" t="s">
        <v>8</v>
      </c>
      <c r="I2" s="72"/>
      <c r="J2" s="71" t="s">
        <v>3</v>
      </c>
      <c r="K2" s="73"/>
      <c r="L2" s="72"/>
      <c r="P2" s="15" t="s">
        <v>14</v>
      </c>
      <c r="Q2" s="19">
        <v>127564</v>
      </c>
      <c r="R2" s="19">
        <v>202532</v>
      </c>
      <c r="S2" s="19">
        <v>182011</v>
      </c>
      <c r="T2" s="19">
        <v>169200</v>
      </c>
    </row>
    <row r="3" spans="1:20" ht="19.5" customHeight="1" thickBot="1" x14ac:dyDescent="0.45">
      <c r="A3" s="9"/>
      <c r="B3" s="27" t="s">
        <v>4</v>
      </c>
      <c r="C3" s="28" t="s">
        <v>6</v>
      </c>
      <c r="D3" s="27" t="s">
        <v>4</v>
      </c>
      <c r="E3" s="28" t="s">
        <v>6</v>
      </c>
      <c r="F3" s="27" t="s">
        <v>4</v>
      </c>
      <c r="G3" s="28" t="s">
        <v>6</v>
      </c>
      <c r="H3" s="27" t="s">
        <v>4</v>
      </c>
      <c r="I3" s="28" t="s">
        <v>6</v>
      </c>
      <c r="J3" s="27" t="s">
        <v>5</v>
      </c>
      <c r="K3" s="29" t="s">
        <v>6</v>
      </c>
      <c r="L3" s="28" t="s">
        <v>7</v>
      </c>
      <c r="P3" s="16" t="s">
        <v>22</v>
      </c>
      <c r="Q3" s="20">
        <v>3888</v>
      </c>
      <c r="R3" s="20">
        <v>25726</v>
      </c>
      <c r="S3" s="20">
        <v>20739</v>
      </c>
      <c r="T3" s="20">
        <v>44520</v>
      </c>
    </row>
    <row r="4" spans="1:20" ht="21" customHeight="1" x14ac:dyDescent="0.4">
      <c r="A4" s="3" t="s">
        <v>9</v>
      </c>
      <c r="B4" s="30">
        <v>80491</v>
      </c>
      <c r="C4" s="31">
        <v>63</v>
      </c>
      <c r="D4" s="30">
        <v>148017</v>
      </c>
      <c r="E4" s="31">
        <v>73</v>
      </c>
      <c r="F4" s="30">
        <v>131556</v>
      </c>
      <c r="G4" s="31">
        <v>72</v>
      </c>
      <c r="H4" s="30">
        <v>14380</v>
      </c>
      <c r="I4" s="31">
        <v>80</v>
      </c>
      <c r="J4" s="30">
        <v>10000</v>
      </c>
      <c r="K4" s="32">
        <v>71</v>
      </c>
      <c r="L4" s="31">
        <v>120000</v>
      </c>
      <c r="P4" s="17" t="s">
        <v>28</v>
      </c>
      <c r="Q4" s="23">
        <v>-27733</v>
      </c>
      <c r="R4" s="23">
        <v>-5541</v>
      </c>
      <c r="S4" s="23">
        <v>-12771</v>
      </c>
      <c r="T4" s="21">
        <v>6684</v>
      </c>
    </row>
    <row r="5" spans="1:20" ht="21" customHeight="1" x14ac:dyDescent="0.4">
      <c r="A5" s="3" t="s">
        <v>10</v>
      </c>
      <c r="B5" s="33">
        <v>27918</v>
      </c>
      <c r="C5" s="34">
        <v>22</v>
      </c>
      <c r="D5" s="33">
        <v>36215</v>
      </c>
      <c r="E5" s="34">
        <v>18</v>
      </c>
      <c r="F5" s="33">
        <v>33820</v>
      </c>
      <c r="G5" s="34">
        <v>19</v>
      </c>
      <c r="H5" s="33">
        <v>2600</v>
      </c>
      <c r="I5" s="34">
        <v>14</v>
      </c>
      <c r="J5" s="33">
        <v>2500</v>
      </c>
      <c r="K5" s="35">
        <v>18</v>
      </c>
      <c r="L5" s="34">
        <v>30000</v>
      </c>
      <c r="P5" s="18" t="s">
        <v>31</v>
      </c>
      <c r="Q5" s="24">
        <v>-26936</v>
      </c>
      <c r="R5" s="24">
        <v>-3417</v>
      </c>
      <c r="S5" s="24">
        <v>-13084</v>
      </c>
      <c r="T5" s="22">
        <v>3420</v>
      </c>
    </row>
    <row r="6" spans="1:20" ht="21" customHeight="1" x14ac:dyDescent="0.4">
      <c r="A6" s="3" t="s">
        <v>11</v>
      </c>
      <c r="B6" s="33">
        <v>15056</v>
      </c>
      <c r="C6" s="34">
        <v>13</v>
      </c>
      <c r="D6" s="33">
        <v>13940</v>
      </c>
      <c r="E6" s="34">
        <v>7</v>
      </c>
      <c r="F6" s="33">
        <v>12119</v>
      </c>
      <c r="G6" s="34">
        <v>7</v>
      </c>
      <c r="H6" s="33">
        <v>1099</v>
      </c>
      <c r="I6" s="34">
        <v>6</v>
      </c>
      <c r="J6" s="33">
        <v>1100</v>
      </c>
      <c r="K6" s="35">
        <v>8</v>
      </c>
      <c r="L6" s="34">
        <v>13200</v>
      </c>
    </row>
    <row r="7" spans="1:20" ht="21" customHeight="1" x14ac:dyDescent="0.4">
      <c r="A7" s="3" t="s">
        <v>12</v>
      </c>
      <c r="B7" s="33">
        <v>1188</v>
      </c>
      <c r="C7" s="34">
        <v>9</v>
      </c>
      <c r="D7" s="33">
        <v>988</v>
      </c>
      <c r="E7" s="34">
        <v>1</v>
      </c>
      <c r="F7" s="33">
        <v>1282</v>
      </c>
      <c r="G7" s="34">
        <v>1</v>
      </c>
      <c r="H7" s="33">
        <v>333</v>
      </c>
      <c r="I7" s="34">
        <v>2</v>
      </c>
      <c r="J7" s="33">
        <v>300</v>
      </c>
      <c r="K7" s="35">
        <v>2</v>
      </c>
      <c r="L7" s="34">
        <v>3600</v>
      </c>
    </row>
    <row r="8" spans="1:20" ht="21" customHeight="1" thickBot="1" x14ac:dyDescent="0.45">
      <c r="A8" s="3" t="s">
        <v>13</v>
      </c>
      <c r="B8" s="36">
        <v>2911</v>
      </c>
      <c r="C8" s="37">
        <v>2</v>
      </c>
      <c r="D8" s="36">
        <v>3372</v>
      </c>
      <c r="E8" s="37">
        <v>2</v>
      </c>
      <c r="F8" s="36">
        <v>3234</v>
      </c>
      <c r="G8" s="37">
        <v>2</v>
      </c>
      <c r="H8" s="36">
        <v>207</v>
      </c>
      <c r="I8" s="37">
        <v>1</v>
      </c>
      <c r="J8" s="36">
        <v>200</v>
      </c>
      <c r="K8" s="38">
        <v>1</v>
      </c>
      <c r="L8" s="37">
        <v>2400</v>
      </c>
    </row>
    <row r="9" spans="1:20" ht="21" customHeight="1" thickBot="1" x14ac:dyDescent="0.45">
      <c r="A9" s="4" t="s">
        <v>14</v>
      </c>
      <c r="B9" s="39">
        <f>SUM(B4:B8)</f>
        <v>127564</v>
      </c>
      <c r="C9" s="40">
        <v>100</v>
      </c>
      <c r="D9" s="39">
        <f>SUM(D4:D8)</f>
        <v>202532</v>
      </c>
      <c r="E9" s="40">
        <v>100</v>
      </c>
      <c r="F9" s="39">
        <f>SUM(F4:F8)</f>
        <v>182011</v>
      </c>
      <c r="G9" s="40">
        <v>100</v>
      </c>
      <c r="H9" s="39">
        <f>SUM(H4:H8)</f>
        <v>18619</v>
      </c>
      <c r="I9" s="40">
        <v>100</v>
      </c>
      <c r="J9" s="39">
        <f>SUM(J4:J8)</f>
        <v>14100</v>
      </c>
      <c r="K9" s="41">
        <v>100</v>
      </c>
      <c r="L9" s="40">
        <f>SUM(L4:L8)</f>
        <v>169200</v>
      </c>
    </row>
    <row r="10" spans="1:20" ht="21" customHeight="1" x14ac:dyDescent="0.4">
      <c r="A10" s="3" t="s">
        <v>15</v>
      </c>
      <c r="B10" s="42">
        <v>84191</v>
      </c>
      <c r="C10" s="37">
        <v>105</v>
      </c>
      <c r="D10" s="42">
        <v>130270</v>
      </c>
      <c r="E10" s="37">
        <v>88</v>
      </c>
      <c r="F10" s="42">
        <v>112988</v>
      </c>
      <c r="G10" s="37">
        <v>73</v>
      </c>
      <c r="H10" s="42">
        <v>13484</v>
      </c>
      <c r="I10" s="37">
        <v>94</v>
      </c>
      <c r="J10" s="42">
        <v>7000</v>
      </c>
      <c r="K10" s="38">
        <v>70</v>
      </c>
      <c r="L10" s="37">
        <v>84000</v>
      </c>
    </row>
    <row r="11" spans="1:20" ht="21" customHeight="1" x14ac:dyDescent="0.4">
      <c r="A11" s="3" t="s">
        <v>16</v>
      </c>
      <c r="B11" s="33">
        <v>26552</v>
      </c>
      <c r="C11" s="34">
        <v>95</v>
      </c>
      <c r="D11" s="33">
        <v>34102</v>
      </c>
      <c r="E11" s="34">
        <v>97</v>
      </c>
      <c r="F11" s="33">
        <v>37040</v>
      </c>
      <c r="G11" s="34">
        <v>109</v>
      </c>
      <c r="H11" s="33">
        <v>2016</v>
      </c>
      <c r="I11" s="34">
        <v>78</v>
      </c>
      <c r="J11" s="33">
        <v>2250</v>
      </c>
      <c r="K11" s="35">
        <v>90</v>
      </c>
      <c r="L11" s="34">
        <v>27000</v>
      </c>
    </row>
    <row r="12" spans="1:20" ht="21" customHeight="1" x14ac:dyDescent="0.4">
      <c r="A12" s="3" t="s">
        <v>17</v>
      </c>
      <c r="B12" s="33">
        <v>12520</v>
      </c>
      <c r="C12" s="34">
        <v>83</v>
      </c>
      <c r="D12" s="33">
        <v>10786</v>
      </c>
      <c r="E12" s="34">
        <v>75</v>
      </c>
      <c r="F12" s="33">
        <v>10542</v>
      </c>
      <c r="G12" s="34">
        <v>87</v>
      </c>
      <c r="H12" s="33">
        <v>1024</v>
      </c>
      <c r="I12" s="34">
        <v>93</v>
      </c>
      <c r="J12" s="33">
        <v>990</v>
      </c>
      <c r="K12" s="35">
        <v>90</v>
      </c>
      <c r="L12" s="34">
        <v>11880</v>
      </c>
    </row>
    <row r="13" spans="1:20" ht="21" customHeight="1" x14ac:dyDescent="0.4">
      <c r="A13" s="3" t="s">
        <v>18</v>
      </c>
      <c r="B13" s="33">
        <v>413</v>
      </c>
      <c r="C13" s="34">
        <v>35</v>
      </c>
      <c r="D13" s="33">
        <v>1648</v>
      </c>
      <c r="E13" s="34">
        <v>167</v>
      </c>
      <c r="F13" s="33">
        <v>702</v>
      </c>
      <c r="G13" s="34">
        <v>55</v>
      </c>
      <c r="H13" s="33">
        <v>192</v>
      </c>
      <c r="I13" s="34">
        <v>58</v>
      </c>
      <c r="J13" s="33">
        <v>150</v>
      </c>
      <c r="K13" s="35">
        <v>50</v>
      </c>
      <c r="L13" s="34">
        <v>1800</v>
      </c>
    </row>
    <row r="14" spans="1:20" ht="21" customHeight="1" thickBot="1" x14ac:dyDescent="0.45">
      <c r="A14" s="3" t="s">
        <v>13</v>
      </c>
      <c r="B14" s="36">
        <v>0</v>
      </c>
      <c r="C14" s="37">
        <v>0</v>
      </c>
      <c r="D14" s="36">
        <v>0</v>
      </c>
      <c r="E14" s="37">
        <v>0</v>
      </c>
      <c r="F14" s="36">
        <v>0</v>
      </c>
      <c r="G14" s="37">
        <v>0</v>
      </c>
      <c r="H14" s="36">
        <v>0</v>
      </c>
      <c r="I14" s="37"/>
      <c r="J14" s="36">
        <v>0</v>
      </c>
      <c r="K14" s="38">
        <v>0</v>
      </c>
      <c r="L14" s="37">
        <v>0</v>
      </c>
    </row>
    <row r="15" spans="1:20" ht="21" customHeight="1" thickBot="1" x14ac:dyDescent="0.45">
      <c r="A15" s="5" t="s">
        <v>19</v>
      </c>
      <c r="B15" s="43">
        <f>SUM(B10:B14)</f>
        <v>123676</v>
      </c>
      <c r="C15" s="44">
        <v>97</v>
      </c>
      <c r="D15" s="43">
        <f>SUM(D10:D14)</f>
        <v>176806</v>
      </c>
      <c r="E15" s="44">
        <v>87</v>
      </c>
      <c r="F15" s="43">
        <f>SUM(F10:F14)</f>
        <v>161272</v>
      </c>
      <c r="G15" s="44">
        <v>89</v>
      </c>
      <c r="H15" s="45">
        <f>SUM(H10:H14)</f>
        <v>16716</v>
      </c>
      <c r="I15" s="44">
        <v>90</v>
      </c>
      <c r="J15" s="43">
        <f>SUM(J10:J14)</f>
        <v>10390</v>
      </c>
      <c r="K15" s="46">
        <v>82</v>
      </c>
      <c r="L15" s="44">
        <f>SUM(L10:L14)</f>
        <v>124680</v>
      </c>
    </row>
    <row r="16" spans="1:20" ht="21" customHeight="1" x14ac:dyDescent="0.4">
      <c r="A16" s="3" t="s">
        <v>9</v>
      </c>
      <c r="B16" s="47">
        <v>-3700</v>
      </c>
      <c r="C16" s="37">
        <v>0</v>
      </c>
      <c r="D16" s="42">
        <v>17747</v>
      </c>
      <c r="E16" s="37">
        <v>12</v>
      </c>
      <c r="F16" s="42">
        <v>18568</v>
      </c>
      <c r="G16" s="37">
        <v>27</v>
      </c>
      <c r="H16" s="42">
        <v>896</v>
      </c>
      <c r="I16" s="37">
        <v>6</v>
      </c>
      <c r="J16" s="42">
        <v>3000</v>
      </c>
      <c r="K16" s="38">
        <v>30</v>
      </c>
      <c r="L16" s="37">
        <v>36000</v>
      </c>
    </row>
    <row r="17" spans="1:13" ht="21" customHeight="1" x14ac:dyDescent="0.4">
      <c r="A17" s="3" t="s">
        <v>10</v>
      </c>
      <c r="B17" s="33">
        <v>1366</v>
      </c>
      <c r="C17" s="34">
        <v>5</v>
      </c>
      <c r="D17" s="33">
        <v>2113</v>
      </c>
      <c r="E17" s="34">
        <v>6</v>
      </c>
      <c r="F17" s="48">
        <v>-3220</v>
      </c>
      <c r="G17" s="34"/>
      <c r="H17" s="33">
        <v>584</v>
      </c>
      <c r="I17" s="34">
        <v>22</v>
      </c>
      <c r="J17" s="33">
        <v>250</v>
      </c>
      <c r="K17" s="35">
        <v>10</v>
      </c>
      <c r="L17" s="34">
        <v>3000</v>
      </c>
    </row>
    <row r="18" spans="1:13" ht="21" customHeight="1" x14ac:dyDescent="0.4">
      <c r="A18" s="3" t="s">
        <v>20</v>
      </c>
      <c r="B18" s="33">
        <v>2536</v>
      </c>
      <c r="C18" s="34">
        <v>17</v>
      </c>
      <c r="D18" s="33">
        <v>3154</v>
      </c>
      <c r="E18" s="34">
        <v>25</v>
      </c>
      <c r="F18" s="33">
        <v>1577</v>
      </c>
      <c r="G18" s="34">
        <v>13</v>
      </c>
      <c r="H18" s="33">
        <v>75</v>
      </c>
      <c r="I18" s="34">
        <v>7</v>
      </c>
      <c r="J18" s="33">
        <v>110</v>
      </c>
      <c r="K18" s="35">
        <v>10</v>
      </c>
      <c r="L18" s="34">
        <v>1320</v>
      </c>
    </row>
    <row r="19" spans="1:13" ht="21" customHeight="1" x14ac:dyDescent="0.4">
      <c r="A19" s="3" t="s">
        <v>21</v>
      </c>
      <c r="B19" s="33">
        <v>775</v>
      </c>
      <c r="C19" s="34">
        <v>6</v>
      </c>
      <c r="D19" s="48">
        <v>-660</v>
      </c>
      <c r="E19" s="34"/>
      <c r="F19" s="33">
        <v>580</v>
      </c>
      <c r="G19" s="34">
        <v>45</v>
      </c>
      <c r="H19" s="33">
        <v>15</v>
      </c>
      <c r="I19" s="34">
        <v>32</v>
      </c>
      <c r="J19" s="33">
        <v>150</v>
      </c>
      <c r="K19" s="35">
        <v>50</v>
      </c>
      <c r="L19" s="34">
        <v>1800</v>
      </c>
    </row>
    <row r="20" spans="1:13" ht="21" customHeight="1" thickBot="1" x14ac:dyDescent="0.45">
      <c r="A20" s="3" t="s">
        <v>13</v>
      </c>
      <c r="B20" s="36">
        <v>2911</v>
      </c>
      <c r="C20" s="37">
        <v>100</v>
      </c>
      <c r="D20" s="36">
        <v>3372</v>
      </c>
      <c r="E20" s="37">
        <v>100</v>
      </c>
      <c r="F20" s="36">
        <v>3234</v>
      </c>
      <c r="G20" s="37">
        <v>100</v>
      </c>
      <c r="H20" s="36">
        <v>207</v>
      </c>
      <c r="I20" s="37">
        <v>100</v>
      </c>
      <c r="J20" s="36">
        <v>200</v>
      </c>
      <c r="K20" s="38">
        <v>100</v>
      </c>
      <c r="L20" s="37">
        <v>2400</v>
      </c>
    </row>
    <row r="21" spans="1:13" ht="21" customHeight="1" thickBot="1" x14ac:dyDescent="0.45">
      <c r="A21" s="6" t="s">
        <v>22</v>
      </c>
      <c r="B21" s="49">
        <f>SUM(B16:B20)</f>
        <v>3888</v>
      </c>
      <c r="C21" s="50">
        <v>3</v>
      </c>
      <c r="D21" s="49">
        <f>SUM(D16:D20)</f>
        <v>25726</v>
      </c>
      <c r="E21" s="50">
        <v>13</v>
      </c>
      <c r="F21" s="49">
        <f>SUM(F16:F20)</f>
        <v>20739</v>
      </c>
      <c r="G21" s="50">
        <v>11</v>
      </c>
      <c r="H21" s="49">
        <f>SUM(H16:H20)</f>
        <v>1777</v>
      </c>
      <c r="I21" s="50">
        <v>10</v>
      </c>
      <c r="J21" s="49">
        <f>SUM(J16:J20)</f>
        <v>3710</v>
      </c>
      <c r="K21" s="51">
        <v>27</v>
      </c>
      <c r="L21" s="50">
        <f>SUM(L16:L20)</f>
        <v>44520</v>
      </c>
    </row>
    <row r="22" spans="1:13" ht="21" customHeight="1" x14ac:dyDescent="0.4">
      <c r="A22" s="3" t="s">
        <v>23</v>
      </c>
      <c r="B22" s="42">
        <v>14223</v>
      </c>
      <c r="C22" s="37"/>
      <c r="D22" s="42">
        <v>13327</v>
      </c>
      <c r="E22" s="69">
        <v>0.5</v>
      </c>
      <c r="F22" s="42">
        <v>13660</v>
      </c>
      <c r="G22" s="37"/>
      <c r="H22" s="42">
        <v>1214</v>
      </c>
      <c r="I22" s="69">
        <v>0.7</v>
      </c>
      <c r="J22" s="42">
        <v>800</v>
      </c>
      <c r="K22" s="52"/>
      <c r="L22" s="53">
        <v>9600</v>
      </c>
    </row>
    <row r="23" spans="1:13" ht="21" customHeight="1" thickBot="1" x14ac:dyDescent="0.45">
      <c r="A23" s="3" t="s">
        <v>24</v>
      </c>
      <c r="B23" s="33">
        <v>13346</v>
      </c>
      <c r="C23" s="34"/>
      <c r="D23" s="33">
        <v>14057</v>
      </c>
      <c r="E23" s="34"/>
      <c r="F23" s="33">
        <v>15967</v>
      </c>
      <c r="G23" s="34"/>
      <c r="H23" s="33">
        <v>2237</v>
      </c>
      <c r="I23" s="34"/>
      <c r="J23" s="33">
        <v>1600</v>
      </c>
      <c r="K23" s="35"/>
      <c r="L23" s="34">
        <v>19200</v>
      </c>
    </row>
    <row r="24" spans="1:13" ht="21" customHeight="1" thickBot="1" x14ac:dyDescent="0.45">
      <c r="A24" s="3" t="s">
        <v>25</v>
      </c>
      <c r="B24" s="33">
        <v>169</v>
      </c>
      <c r="C24" s="34"/>
      <c r="D24" s="33">
        <v>0</v>
      </c>
      <c r="E24" s="34"/>
      <c r="F24" s="33">
        <v>0</v>
      </c>
      <c r="G24" s="34"/>
      <c r="H24" s="33">
        <v>420</v>
      </c>
      <c r="I24" s="34"/>
      <c r="J24" s="33">
        <v>400</v>
      </c>
      <c r="K24" s="35"/>
      <c r="L24" s="34">
        <v>4800</v>
      </c>
      <c r="M24" s="25"/>
    </row>
    <row r="25" spans="1:13" ht="21" customHeight="1" thickBot="1" x14ac:dyDescent="0.45">
      <c r="A25" s="3" t="s">
        <v>26</v>
      </c>
      <c r="B25" s="54">
        <v>3883</v>
      </c>
      <c r="C25" s="55"/>
      <c r="D25" s="54">
        <v>3883</v>
      </c>
      <c r="E25" s="55"/>
      <c r="F25" s="54">
        <v>3883</v>
      </c>
      <c r="G25" s="55"/>
      <c r="H25" s="54">
        <v>353</v>
      </c>
      <c r="I25" s="55"/>
      <c r="J25" s="54">
        <v>353</v>
      </c>
      <c r="K25" s="56"/>
      <c r="L25" s="55">
        <v>4236</v>
      </c>
    </row>
    <row r="26" spans="1:13" ht="21" customHeight="1" thickBot="1" x14ac:dyDescent="0.45">
      <c r="A26" s="26" t="s">
        <v>27</v>
      </c>
      <c r="B26" s="57">
        <f>SUM(B22:B25)</f>
        <v>31621</v>
      </c>
      <c r="C26" s="58"/>
      <c r="D26" s="57">
        <f>SUM(D22:D25)</f>
        <v>31267</v>
      </c>
      <c r="E26" s="58"/>
      <c r="F26" s="57">
        <f>SUM(F22:F25)</f>
        <v>33510</v>
      </c>
      <c r="G26" s="58"/>
      <c r="H26" s="57">
        <f>SUM(H22:H25)</f>
        <v>4224</v>
      </c>
      <c r="I26" s="58"/>
      <c r="J26" s="57">
        <f>SUM(J22:J25)</f>
        <v>3153</v>
      </c>
      <c r="K26" s="59"/>
      <c r="L26" s="58">
        <f>SUM(L22:L25)</f>
        <v>37836</v>
      </c>
    </row>
    <row r="27" spans="1:13" ht="21" customHeight="1" thickBot="1" x14ac:dyDescent="0.45">
      <c r="A27" s="7" t="s">
        <v>28</v>
      </c>
      <c r="B27" s="60">
        <f>B21-B26</f>
        <v>-27733</v>
      </c>
      <c r="C27" s="61">
        <v>388</v>
      </c>
      <c r="D27" s="60">
        <f>D21-D26</f>
        <v>-5541</v>
      </c>
      <c r="E27" s="61">
        <v>122</v>
      </c>
      <c r="F27" s="60">
        <f>F21-F26</f>
        <v>-12771</v>
      </c>
      <c r="G27" s="61">
        <v>184</v>
      </c>
      <c r="H27" s="60">
        <f>H21-H26</f>
        <v>-2447</v>
      </c>
      <c r="I27" s="61"/>
      <c r="J27" s="62">
        <f>J21-J26</f>
        <v>557</v>
      </c>
      <c r="K27" s="63">
        <v>22</v>
      </c>
      <c r="L27" s="64">
        <f>L21-L26</f>
        <v>6684</v>
      </c>
    </row>
    <row r="28" spans="1:13" ht="21" customHeight="1" x14ac:dyDescent="0.4">
      <c r="A28" s="3" t="s">
        <v>29</v>
      </c>
      <c r="B28" s="33">
        <v>3241</v>
      </c>
      <c r="C28" s="34"/>
      <c r="D28" s="33">
        <v>4562</v>
      </c>
      <c r="E28" s="34"/>
      <c r="F28" s="33">
        <v>2375</v>
      </c>
      <c r="G28" s="34"/>
      <c r="H28" s="33">
        <v>140</v>
      </c>
      <c r="I28" s="34"/>
      <c r="J28" s="65">
        <v>0</v>
      </c>
      <c r="K28" s="66">
        <v>4</v>
      </c>
      <c r="L28" s="67">
        <v>0</v>
      </c>
    </row>
    <row r="29" spans="1:13" ht="21" customHeight="1" thickBot="1" x14ac:dyDescent="0.45">
      <c r="A29" s="3" t="s">
        <v>30</v>
      </c>
      <c r="B29" s="68">
        <v>2444</v>
      </c>
      <c r="C29" s="37"/>
      <c r="D29" s="68">
        <v>2438</v>
      </c>
      <c r="E29" s="37"/>
      <c r="F29" s="68">
        <v>2688</v>
      </c>
      <c r="G29" s="37"/>
      <c r="H29" s="68">
        <v>272</v>
      </c>
      <c r="I29" s="37"/>
      <c r="J29" s="68">
        <v>272</v>
      </c>
      <c r="K29" s="38"/>
      <c r="L29" s="37">
        <v>3264</v>
      </c>
    </row>
    <row r="30" spans="1:13" ht="21" customHeight="1" thickBot="1" x14ac:dyDescent="0.45">
      <c r="A30" s="8" t="s">
        <v>31</v>
      </c>
      <c r="B30" s="13">
        <v>-26936</v>
      </c>
      <c r="C30" s="11"/>
      <c r="D30" s="13">
        <v>-3417</v>
      </c>
      <c r="E30" s="11"/>
      <c r="F30" s="13">
        <v>-13084</v>
      </c>
      <c r="G30" s="11"/>
      <c r="H30" s="13">
        <v>-2579</v>
      </c>
      <c r="I30" s="11"/>
      <c r="J30" s="10">
        <v>285</v>
      </c>
      <c r="K30" s="12"/>
      <c r="L30" s="11">
        <v>3420</v>
      </c>
    </row>
  </sheetData>
  <mergeCells count="6">
    <mergeCell ref="A1:L1"/>
    <mergeCell ref="B2:C2"/>
    <mergeCell ref="D2:E2"/>
    <mergeCell ref="F2:G2"/>
    <mergeCell ref="H2:I2"/>
    <mergeCell ref="J2:L2"/>
  </mergeCells>
  <phoneticPr fontId="5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 カーボイス</dc:creator>
  <cp:lastModifiedBy>takehana</cp:lastModifiedBy>
  <cp:lastPrinted>2024-09-05T05:55:12Z</cp:lastPrinted>
  <dcterms:created xsi:type="dcterms:W3CDTF">2024-09-05T04:01:32Z</dcterms:created>
  <dcterms:modified xsi:type="dcterms:W3CDTF">2024-10-03T07:55:46Z</dcterms:modified>
</cp:coreProperties>
</file>